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BYTOVANI_DOMOV\Ubytování\Objednávka + podmínky změna od 1. 7. 2022\"/>
    </mc:Choice>
  </mc:AlternateContent>
  <workbookProtection workbookAlgorithmName="SHA-512" workbookHashValue="Jpae0eYxccq8pzQTGsr4l+nLmCe5CCmFj4r4CuyOw0otAIoo49CAwM+drm8rl5aov6ooemfC2Ev/3qFcdSeHbg==" workbookSaltValue="Yn8JFQU1qxqxx8+y3CBANw==" workbookSpinCount="100000" lockStructure="1"/>
  <bookViews>
    <workbookView xWindow="0" yWindow="0" windowWidth="14370" windowHeight="6915"/>
  </bookViews>
  <sheets>
    <sheet name="List1" sheetId="1" r:id="rId1"/>
    <sheet name="List2" sheetId="2" r:id="rId2"/>
  </sheets>
  <definedNames>
    <definedName name="DatumPrijezdu">List2!$A$1:$A$137</definedName>
    <definedName name="DoplnkovaSluzba">List2!$C$1:$C$3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C56" i="1"/>
  <c r="D56" i="1" l="1"/>
  <c r="D57" i="1"/>
  <c r="D58" i="1"/>
  <c r="D59" i="1"/>
  <c r="D60" i="1"/>
  <c r="D61" i="1"/>
  <c r="D62" i="1"/>
  <c r="D63" i="1"/>
  <c r="D64" i="1"/>
  <c r="F53" i="1"/>
  <c r="C57" i="1"/>
  <c r="C58" i="1"/>
  <c r="C59" i="1"/>
  <c r="C60" i="1"/>
  <c r="C61" i="1"/>
  <c r="C62" i="1"/>
  <c r="C63" i="1"/>
  <c r="C64" i="1"/>
  <c r="C18" i="1"/>
  <c r="D80" i="1" s="1"/>
  <c r="C34" i="1"/>
  <c r="D34" i="1"/>
  <c r="E34" i="1"/>
  <c r="B34" i="1"/>
  <c r="D48" i="1"/>
  <c r="E48" i="1"/>
  <c r="C48" i="1"/>
  <c r="B48" i="1"/>
  <c r="D81" i="1" l="1"/>
  <c r="D82" i="1"/>
  <c r="D83" i="1" l="1"/>
</calcChain>
</file>

<file path=xl/sharedStrings.xml><?xml version="1.0" encoding="utf-8"?>
<sst xmlns="http://schemas.openxmlformats.org/spreadsheetml/2006/main" count="61" uniqueCount="50">
  <si>
    <t>FORMULÁŘ – OBJEDNÁVKA UBYTOVÁNÍ, STRAVOVÁNÍ</t>
  </si>
  <si>
    <t>Vyplňte pouze žlutě podbarvená pole</t>
  </si>
  <si>
    <t>Fakturační údaje</t>
  </si>
  <si>
    <t>Firma:</t>
  </si>
  <si>
    <t>IČ:</t>
  </si>
  <si>
    <t>DIČ:</t>
  </si>
  <si>
    <t>Jméno a příjmení:</t>
  </si>
  <si>
    <t>Adresa:</t>
  </si>
  <si>
    <t>PSČ:</t>
  </si>
  <si>
    <t>Tel., E-mail:</t>
  </si>
  <si>
    <t xml:space="preserve">Ubytování </t>
  </si>
  <si>
    <t>Datum příjezdu:</t>
  </si>
  <si>
    <t>Datum odjezdu:</t>
  </si>
  <si>
    <t>Počet nocí:</t>
  </si>
  <si>
    <t>Počet osob:</t>
  </si>
  <si>
    <t>Strava dospělí</t>
  </si>
  <si>
    <t>datum</t>
  </si>
  <si>
    <t>snídaně/počet</t>
  </si>
  <si>
    <t>oběd/počet</t>
  </si>
  <si>
    <t>svačina/počet</t>
  </si>
  <si>
    <t>večeře/počet</t>
  </si>
  <si>
    <t>Celkem</t>
  </si>
  <si>
    <t>Strava děti do 10 let</t>
  </si>
  <si>
    <t>Doplňkové služby:</t>
  </si>
  <si>
    <t>služba</t>
  </si>
  <si>
    <t>cena/hod.</t>
  </si>
  <si>
    <t>cena/den</t>
  </si>
  <si>
    <t>počet hod.</t>
  </si>
  <si>
    <t>počet dnů</t>
  </si>
  <si>
    <t xml:space="preserve"> </t>
  </si>
  <si>
    <t>Zvláštní požadavky:</t>
  </si>
  <si>
    <t>Cena celkem:</t>
  </si>
  <si>
    <t>Uvedené ceny jsou orientační, cena služeb bude upřesněna při potvrzení objednávky.</t>
  </si>
  <si>
    <t xml:space="preserve">Vzájemným potvrzením objednávky dochází k závazné objednávce ubytování a stravování. </t>
  </si>
  <si>
    <t>V případě zrušení ubytování budou účtovány storno poplatky dle všeobecných podmínek poskytování ubytovacích služeb.</t>
  </si>
  <si>
    <t>Objednavatel prohlašuje, že se seznámil se všeobecnými podmínkami poskytování ubytovacích služeb, včetně povinnosti hradit storno poplatky, dle uvedených podmínek.</t>
  </si>
  <si>
    <t>Kongresový sál</t>
  </si>
  <si>
    <t>Tělocvična</t>
  </si>
  <si>
    <t>Multifunkční hřiště</t>
  </si>
  <si>
    <t>Potvrzení objednávky:</t>
  </si>
  <si>
    <t>Datum objednání:</t>
  </si>
  <si>
    <t>Objednávka č.:</t>
  </si>
  <si>
    <t>Nejsme plátci DPH</t>
  </si>
  <si>
    <r>
      <t xml:space="preserve">Cena ubytování </t>
    </r>
    <r>
      <rPr>
        <sz val="10"/>
        <color theme="1"/>
        <rFont val="Calibri"/>
        <family val="2"/>
        <charset val="238"/>
        <scheme val="minor"/>
      </rPr>
      <t>(včetně ubytovacího poplatku)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</si>
  <si>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Cena stravování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</si>
  <si>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Doplňkové služby</t>
    </r>
    <r>
      <rPr>
        <b/>
        <sz val="12"/>
        <color theme="1"/>
        <rFont val="Calibri"/>
        <family val="2"/>
        <charset val="238"/>
        <scheme val="minor"/>
      </rPr>
      <t>:</t>
    </r>
  </si>
  <si>
    <t>600,-Kč/osoba/noc + 10,-Kč ubytovací poplatek</t>
  </si>
  <si>
    <t>snídaně 75 Kč, oběd 135 Kč, svačina 22 Kč, večeře 120 Kč</t>
  </si>
  <si>
    <t>snídaně 57 Kč, oběd 102 Kč, svačina 22 Kč, večeře 90 Kč</t>
  </si>
  <si>
    <t>22.3.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</si>
</sst>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5]d\.\ mmmm\ yyyy;@"/>
    <numFmt numFmtId="165" formatCode="#,##0.00\ &quot;Kč&quot;"/>
    <numFmt numFmtId="166" formatCode="d/m;@"/>
    <numFmt numFmtId="167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6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165" fontId="2" fillId="0" borderId="0" xfId="0" applyNumberFormat="1" applyFont="1"/>
    <xf numFmtId="0" fontId="0" fillId="0" borderId="11" xfId="0" applyBorder="1"/>
    <xf numFmtId="0" fontId="0" fillId="0" borderId="12" xfId="0" applyBorder="1"/>
    <xf numFmtId="166" fontId="5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1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167" fontId="7" fillId="0" borderId="3" xfId="0" applyNumberFormat="1" applyFont="1" applyFill="1" applyBorder="1" applyAlignment="1" applyProtection="1">
      <alignment horizontal="center" vertical="center"/>
    </xf>
    <xf numFmtId="167" fontId="7" fillId="0" borderId="2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164" fontId="0" fillId="2" borderId="2" xfId="0" applyNumberFormat="1" applyFill="1" applyBorder="1" applyAlignment="1" applyProtection="1">
      <alignment horizontal="left"/>
      <protection locked="0"/>
    </xf>
    <xf numFmtId="166" fontId="5" fillId="2" borderId="3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7" xfId="0" applyNumberFormat="1" applyFont="1" applyFill="1" applyBorder="1" applyAlignment="1" applyProtection="1">
      <alignment horizontal="center" vertical="center"/>
      <protection locked="0"/>
    </xf>
    <xf numFmtId="166" fontId="5" fillId="2" borderId="21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2" borderId="2" xfId="0" applyNumberFormat="1" applyFill="1" applyBorder="1" applyProtection="1">
      <protection locked="0"/>
    </xf>
    <xf numFmtId="14" fontId="0" fillId="3" borderId="2" xfId="0" applyNumberForma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0" fillId="5" borderId="6" xfId="0" applyFont="1" applyFill="1" applyBorder="1" applyProtection="1">
      <protection locked="0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2:F93"/>
  <sheetViews>
    <sheetView showGridLines="0" tabSelected="1" view="pageLayout" zoomScaleNormal="100" workbookViewId="0">
      <selection activeCell="A70" sqref="A70:F78"/>
    </sheetView>
  </sheetViews>
  <sheetFormatPr defaultRowHeight="15" x14ac:dyDescent="0.25"/>
  <cols>
    <col min="1" max="1" width="16" customWidth="1"/>
    <col min="2" max="2" width="15.42578125" customWidth="1"/>
    <col min="3" max="3" width="17.140625" customWidth="1"/>
    <col min="4" max="4" width="19.42578125" customWidth="1"/>
    <col min="5" max="5" width="14.7109375" customWidth="1"/>
    <col min="6" max="6" width="11.7109375" customWidth="1"/>
  </cols>
  <sheetData>
    <row r="2" spans="1:6" ht="21.75" customHeight="1" thickBot="1" x14ac:dyDescent="0.3">
      <c r="A2" s="20"/>
      <c r="B2" s="20"/>
      <c r="C2" s="20"/>
      <c r="D2" s="20"/>
      <c r="E2" s="20"/>
      <c r="F2" s="20"/>
    </row>
    <row r="3" spans="1:6" ht="8.25" customHeight="1" thickBot="1" x14ac:dyDescent="0.3">
      <c r="A3" s="21"/>
      <c r="B3" s="21"/>
      <c r="C3" s="21"/>
      <c r="D3" s="21"/>
      <c r="E3" s="21"/>
      <c r="F3" s="21"/>
    </row>
    <row r="5" spans="1:6" ht="18.75" x14ac:dyDescent="0.3">
      <c r="A5" s="1"/>
      <c r="B5" s="1" t="s">
        <v>0</v>
      </c>
      <c r="C5" s="1"/>
    </row>
    <row r="6" spans="1:6" x14ac:dyDescent="0.25">
      <c r="D6" s="64" t="s">
        <v>1</v>
      </c>
      <c r="E6" s="64"/>
      <c r="F6" s="64"/>
    </row>
    <row r="7" spans="1:6" x14ac:dyDescent="0.25">
      <c r="A7" s="13" t="s">
        <v>2</v>
      </c>
    </row>
    <row r="8" spans="1:6" ht="15.75" x14ac:dyDescent="0.25">
      <c r="A8" s="38" t="s">
        <v>3</v>
      </c>
      <c r="B8" s="65"/>
      <c r="C8" s="66"/>
      <c r="D8" s="66"/>
      <c r="E8" s="66"/>
      <c r="F8" s="67"/>
    </row>
    <row r="9" spans="1:6" ht="15.75" x14ac:dyDescent="0.25">
      <c r="A9" s="38" t="s">
        <v>4</v>
      </c>
      <c r="B9" s="51"/>
      <c r="C9" s="39" t="s">
        <v>5</v>
      </c>
      <c r="D9" s="18"/>
    </row>
    <row r="10" spans="1:6" ht="15.75" x14ac:dyDescent="0.25">
      <c r="A10" s="38" t="s">
        <v>6</v>
      </c>
      <c r="B10" s="65"/>
      <c r="C10" s="66"/>
      <c r="D10" s="66"/>
      <c r="E10" s="66"/>
      <c r="F10" s="67"/>
    </row>
    <row r="11" spans="1:6" ht="15.75" x14ac:dyDescent="0.25">
      <c r="A11" s="38" t="s">
        <v>7</v>
      </c>
      <c r="B11" s="65"/>
      <c r="C11" s="68"/>
      <c r="D11" s="68"/>
      <c r="E11" s="68"/>
      <c r="F11" s="69"/>
    </row>
    <row r="12" spans="1:6" ht="15.75" x14ac:dyDescent="0.25">
      <c r="A12" s="38" t="s">
        <v>8</v>
      </c>
      <c r="B12" s="18"/>
      <c r="C12" s="8"/>
    </row>
    <row r="13" spans="1:6" ht="15.75" x14ac:dyDescent="0.25">
      <c r="A13" s="38" t="s">
        <v>9</v>
      </c>
      <c r="B13" s="65"/>
      <c r="C13" s="68"/>
      <c r="D13" s="69"/>
    </row>
    <row r="14" spans="1:6" ht="15.75" x14ac:dyDescent="0.25">
      <c r="A14" s="7"/>
      <c r="B14" s="8"/>
      <c r="C14" s="8"/>
    </row>
    <row r="15" spans="1:6" x14ac:dyDescent="0.25">
      <c r="A15" s="13" t="s">
        <v>10</v>
      </c>
      <c r="B15" t="s">
        <v>46</v>
      </c>
    </row>
    <row r="16" spans="1:6" ht="15.75" x14ac:dyDescent="0.25">
      <c r="A16" s="3" t="s">
        <v>11</v>
      </c>
      <c r="C16" s="40">
        <v>46103</v>
      </c>
      <c r="D16" s="47" t="s">
        <v>40</v>
      </c>
      <c r="E16" s="48"/>
    </row>
    <row r="17" spans="1:5" ht="15.75" x14ac:dyDescent="0.25">
      <c r="A17" s="3" t="s">
        <v>12</v>
      </c>
      <c r="C17" s="40">
        <v>46104</v>
      </c>
      <c r="D17" s="47" t="s">
        <v>39</v>
      </c>
      <c r="E17" s="49"/>
    </row>
    <row r="18" spans="1:5" ht="15.75" x14ac:dyDescent="0.25">
      <c r="A18" s="3" t="s">
        <v>13</v>
      </c>
      <c r="C18" s="4">
        <f>IF(C17&gt;C16,C17-C16,"")+IF(C16=0,"",0)</f>
        <v>1</v>
      </c>
      <c r="D18" s="47" t="s">
        <v>41</v>
      </c>
      <c r="E18" s="50"/>
    </row>
    <row r="19" spans="1:5" ht="15.75" x14ac:dyDescent="0.25">
      <c r="A19" s="3" t="s">
        <v>14</v>
      </c>
      <c r="C19" s="17">
        <v>1</v>
      </c>
      <c r="D19" s="6"/>
      <c r="E19" s="6"/>
    </row>
    <row r="20" spans="1:5" ht="15.75" x14ac:dyDescent="0.25">
      <c r="A20" s="3"/>
    </row>
    <row r="22" spans="1:5" ht="15.75" thickBot="1" x14ac:dyDescent="0.3">
      <c r="A22" s="13" t="s">
        <v>15</v>
      </c>
      <c r="C22" t="s">
        <v>47</v>
      </c>
      <c r="D22" s="10"/>
    </row>
    <row r="23" spans="1:5" ht="15.75" thickBot="1" x14ac:dyDescent="0.3">
      <c r="A23" s="14" t="s">
        <v>16</v>
      </c>
      <c r="B23" s="15" t="s">
        <v>17</v>
      </c>
      <c r="C23" s="15" t="s">
        <v>18</v>
      </c>
      <c r="D23" s="16" t="s">
        <v>19</v>
      </c>
      <c r="E23" s="16" t="s">
        <v>20</v>
      </c>
    </row>
    <row r="24" spans="1:5" x14ac:dyDescent="0.25">
      <c r="A24" s="41" t="s">
        <v>49</v>
      </c>
      <c r="B24" s="25">
        <v>1</v>
      </c>
      <c r="C24" s="26">
        <v>1</v>
      </c>
      <c r="D24" s="26">
        <v>1</v>
      </c>
      <c r="E24" s="26">
        <v>1</v>
      </c>
    </row>
    <row r="25" spans="1:5" x14ac:dyDescent="0.25">
      <c r="A25" s="42"/>
      <c r="B25" s="27"/>
      <c r="C25" s="28"/>
      <c r="D25" s="28"/>
      <c r="E25" s="28"/>
    </row>
    <row r="26" spans="1:5" x14ac:dyDescent="0.25">
      <c r="A26" s="42"/>
      <c r="B26" s="27"/>
      <c r="C26" s="28"/>
      <c r="D26" s="28"/>
      <c r="E26" s="28"/>
    </row>
    <row r="27" spans="1:5" x14ac:dyDescent="0.25">
      <c r="A27" s="42"/>
      <c r="B27" s="27"/>
      <c r="C27" s="28"/>
      <c r="D27" s="28"/>
      <c r="E27" s="28"/>
    </row>
    <row r="28" spans="1:5" x14ac:dyDescent="0.25">
      <c r="A28" s="42"/>
      <c r="B28" s="27"/>
      <c r="C28" s="28"/>
      <c r="D28" s="28"/>
      <c r="E28" s="28"/>
    </row>
    <row r="29" spans="1:5" x14ac:dyDescent="0.25">
      <c r="A29" s="42"/>
      <c r="B29" s="27"/>
      <c r="C29" s="28"/>
      <c r="D29" s="28"/>
      <c r="E29" s="28"/>
    </row>
    <row r="30" spans="1:5" x14ac:dyDescent="0.25">
      <c r="A30" s="42"/>
      <c r="B30" s="27"/>
      <c r="C30" s="28"/>
      <c r="D30" s="28"/>
      <c r="E30" s="28"/>
    </row>
    <row r="31" spans="1:5" x14ac:dyDescent="0.25">
      <c r="A31" s="42"/>
      <c r="B31" s="27"/>
      <c r="C31" s="28"/>
      <c r="D31" s="28"/>
      <c r="E31" s="28"/>
    </row>
    <row r="32" spans="1:5" x14ac:dyDescent="0.25">
      <c r="A32" s="42"/>
      <c r="B32" s="27"/>
      <c r="C32" s="28"/>
      <c r="D32" s="28"/>
      <c r="E32" s="28"/>
    </row>
    <row r="33" spans="1:5" ht="15.75" thickBot="1" x14ac:dyDescent="0.3">
      <c r="A33" s="43"/>
      <c r="B33" s="29"/>
      <c r="C33" s="30"/>
      <c r="D33" s="30"/>
      <c r="E33" s="30"/>
    </row>
    <row r="34" spans="1:5" ht="15.75" thickBot="1" x14ac:dyDescent="0.3">
      <c r="A34" s="22" t="s">
        <v>21</v>
      </c>
      <c r="B34" s="23">
        <f>SUM(B24:B33)</f>
        <v>1</v>
      </c>
      <c r="C34" s="23">
        <f t="shared" ref="C34:E34" si="0">SUM(C24:C33)</f>
        <v>1</v>
      </c>
      <c r="D34" s="23">
        <f t="shared" si="0"/>
        <v>1</v>
      </c>
      <c r="E34" s="24">
        <f t="shared" si="0"/>
        <v>1</v>
      </c>
    </row>
    <row r="35" spans="1:5" x14ac:dyDescent="0.25">
      <c r="A35" s="11"/>
      <c r="B35" s="11"/>
      <c r="C35" s="12"/>
      <c r="D35" s="12"/>
    </row>
    <row r="36" spans="1:5" ht="15.75" thickBot="1" x14ac:dyDescent="0.3">
      <c r="A36" s="13" t="s">
        <v>22</v>
      </c>
      <c r="B36" s="9"/>
      <c r="C36" t="s">
        <v>48</v>
      </c>
      <c r="D36" s="10"/>
    </row>
    <row r="37" spans="1:5" ht="15.75" thickBot="1" x14ac:dyDescent="0.3">
      <c r="A37" s="14" t="s">
        <v>16</v>
      </c>
      <c r="B37" s="15" t="s">
        <v>17</v>
      </c>
      <c r="C37" s="15" t="s">
        <v>18</v>
      </c>
      <c r="D37" s="16" t="s">
        <v>19</v>
      </c>
      <c r="E37" s="16" t="s">
        <v>20</v>
      </c>
    </row>
    <row r="38" spans="1:5" x14ac:dyDescent="0.25">
      <c r="A38" s="41" t="s">
        <v>49</v>
      </c>
      <c r="B38" s="25">
        <v>1</v>
      </c>
      <c r="C38" s="25">
        <v>1</v>
      </c>
      <c r="D38" s="25">
        <v>1</v>
      </c>
      <c r="E38" s="26">
        <v>1</v>
      </c>
    </row>
    <row r="39" spans="1:5" x14ac:dyDescent="0.25">
      <c r="A39" s="42"/>
      <c r="B39" s="27"/>
      <c r="C39" s="27"/>
      <c r="D39" s="27"/>
      <c r="E39" s="28"/>
    </row>
    <row r="40" spans="1:5" x14ac:dyDescent="0.25">
      <c r="A40" s="42"/>
      <c r="B40" s="27"/>
      <c r="C40" s="27"/>
      <c r="D40" s="27"/>
      <c r="E40" s="28"/>
    </row>
    <row r="41" spans="1:5" x14ac:dyDescent="0.25">
      <c r="A41" s="42"/>
      <c r="B41" s="27"/>
      <c r="C41" s="27"/>
      <c r="D41" s="27"/>
      <c r="E41" s="28"/>
    </row>
    <row r="42" spans="1:5" x14ac:dyDescent="0.25">
      <c r="A42" s="42"/>
      <c r="B42" s="27"/>
      <c r="C42" s="27"/>
      <c r="D42" s="27"/>
      <c r="E42" s="28"/>
    </row>
    <row r="43" spans="1:5" x14ac:dyDescent="0.25">
      <c r="A43" s="42"/>
      <c r="B43" s="27"/>
      <c r="C43" s="27"/>
      <c r="D43" s="27"/>
      <c r="E43" s="28"/>
    </row>
    <row r="44" spans="1:5" x14ac:dyDescent="0.25">
      <c r="A44" s="42"/>
      <c r="B44" s="27"/>
      <c r="C44" s="27"/>
      <c r="D44" s="27"/>
      <c r="E44" s="28"/>
    </row>
    <row r="45" spans="1:5" x14ac:dyDescent="0.25">
      <c r="A45" s="42"/>
      <c r="B45" s="27"/>
      <c r="C45" s="27"/>
      <c r="D45" s="27"/>
      <c r="E45" s="28"/>
    </row>
    <row r="46" spans="1:5" x14ac:dyDescent="0.25">
      <c r="A46" s="42"/>
      <c r="B46" s="27"/>
      <c r="C46" s="27"/>
      <c r="D46" s="27"/>
      <c r="E46" s="28"/>
    </row>
    <row r="47" spans="1:5" ht="15.75" thickBot="1" x14ac:dyDescent="0.3">
      <c r="A47" s="43"/>
      <c r="B47" s="29"/>
      <c r="C47" s="29"/>
      <c r="D47" s="29"/>
      <c r="E47" s="30"/>
    </row>
    <row r="48" spans="1:5" ht="15.75" thickBot="1" x14ac:dyDescent="0.3">
      <c r="A48" s="22" t="s">
        <v>21</v>
      </c>
      <c r="B48" s="23">
        <f>SUM(B38:B47)</f>
        <v>1</v>
      </c>
      <c r="C48" s="23">
        <f>SUM(C38:C47)</f>
        <v>1</v>
      </c>
      <c r="D48" s="23">
        <f t="shared" ref="D48:E48" si="1">SUM(D38:D47)</f>
        <v>1</v>
      </c>
      <c r="E48" s="24">
        <f t="shared" si="1"/>
        <v>1</v>
      </c>
    </row>
    <row r="50" spans="1:6" ht="39" customHeight="1" thickBot="1" x14ac:dyDescent="0.3">
      <c r="A50" s="20"/>
      <c r="B50" s="20"/>
      <c r="C50" s="20"/>
      <c r="D50" s="20"/>
      <c r="E50" s="20"/>
      <c r="F50" s="20"/>
    </row>
    <row r="51" spans="1:6" ht="8.25" customHeight="1" thickBot="1" x14ac:dyDescent="0.3">
      <c r="A51" s="20"/>
      <c r="B51" s="20"/>
      <c r="C51" s="20"/>
      <c r="D51" s="20"/>
      <c r="E51" s="20"/>
      <c r="F51" s="20"/>
    </row>
    <row r="52" spans="1:6" ht="19.5" customHeight="1" x14ac:dyDescent="0.25">
      <c r="A52" s="32"/>
      <c r="B52" s="32"/>
      <c r="C52" s="32"/>
      <c r="D52" s="32"/>
      <c r="E52" s="32"/>
      <c r="F52" s="32"/>
    </row>
    <row r="53" spans="1:6" ht="15" customHeight="1" thickBot="1" x14ac:dyDescent="0.3">
      <c r="A53" s="13" t="s">
        <v>23</v>
      </c>
      <c r="B53" s="32"/>
      <c r="C53" s="32"/>
      <c r="D53" s="33"/>
      <c r="E53" s="32"/>
      <c r="F53" s="32">
        <f>IF(D55="",0,"0")+F55*D55</f>
        <v>0</v>
      </c>
    </row>
    <row r="54" spans="1:6" ht="15" customHeight="1" thickBot="1" x14ac:dyDescent="0.3">
      <c r="A54" s="14" t="s">
        <v>16</v>
      </c>
      <c r="B54" s="15" t="s">
        <v>24</v>
      </c>
      <c r="C54" s="15" t="s">
        <v>25</v>
      </c>
      <c r="D54" s="15" t="s">
        <v>26</v>
      </c>
      <c r="E54" s="15" t="s">
        <v>27</v>
      </c>
      <c r="F54" s="15" t="s">
        <v>28</v>
      </c>
    </row>
    <row r="55" spans="1:6" ht="15" customHeight="1" x14ac:dyDescent="0.25">
      <c r="A55" s="41"/>
      <c r="B55" s="25" t="s">
        <v>36</v>
      </c>
      <c r="C55" s="36">
        <f>IF(B55="Kongresový sál",600,IF(B55="Tělocvična",300,IF(B55="Multifunkční hřiště",150,"0")))</f>
        <v>600</v>
      </c>
      <c r="D55" s="36">
        <f>IF(B55="Kongresový sál",3000,IF(B55="Tělocvična",1500,IF(B55="Multifunkční hřiště",1000,"0")))</f>
        <v>3000</v>
      </c>
      <c r="E55" s="25"/>
      <c r="F55" s="25"/>
    </row>
    <row r="56" spans="1:6" ht="15" customHeight="1" x14ac:dyDescent="0.25">
      <c r="A56" s="42"/>
      <c r="B56" s="27" t="s">
        <v>37</v>
      </c>
      <c r="C56" s="36">
        <f>IF(B56="Kongresový sál",500,IF(B56="Tělocvična",400,IF(B56="Multifunkční hřiště",150,"0")))</f>
        <v>400</v>
      </c>
      <c r="D56" s="36">
        <f t="shared" ref="D56:D64" si="2">IF(B56="Kongresový sál",2500,IF(B56="Tělocvična",1500,IF(B56="Multifunkční hřiště",1000,"0")))</f>
        <v>1500</v>
      </c>
      <c r="E56" s="27"/>
      <c r="F56" s="27"/>
    </row>
    <row r="57" spans="1:6" ht="15" customHeight="1" x14ac:dyDescent="0.25">
      <c r="A57" s="42"/>
      <c r="B57" s="27" t="s">
        <v>38</v>
      </c>
      <c r="C57" s="36">
        <f t="shared" ref="C57:C64" si="3">IF(B57="Kongresový sál",500,IF(B57="Tělocvična",300,IF(B57="Multifunkční hřiště",150,"0")))</f>
        <v>150</v>
      </c>
      <c r="D57" s="36">
        <f t="shared" si="2"/>
        <v>1000</v>
      </c>
      <c r="E57" s="27"/>
      <c r="F57" s="27"/>
    </row>
    <row r="58" spans="1:6" ht="15" customHeight="1" x14ac:dyDescent="0.25">
      <c r="A58" s="42"/>
      <c r="B58" s="27"/>
      <c r="C58" s="36" t="str">
        <f t="shared" si="3"/>
        <v>0</v>
      </c>
      <c r="D58" s="36" t="str">
        <f t="shared" si="2"/>
        <v>0</v>
      </c>
      <c r="E58" s="27"/>
      <c r="F58" s="27"/>
    </row>
    <row r="59" spans="1:6" ht="15" customHeight="1" x14ac:dyDescent="0.25">
      <c r="A59" s="42"/>
      <c r="B59" s="27"/>
      <c r="C59" s="36" t="str">
        <f t="shared" si="3"/>
        <v>0</v>
      </c>
      <c r="D59" s="36" t="str">
        <f t="shared" si="2"/>
        <v>0</v>
      </c>
      <c r="E59" s="27"/>
      <c r="F59" s="27"/>
    </row>
    <row r="60" spans="1:6" ht="15" customHeight="1" x14ac:dyDescent="0.25">
      <c r="A60" s="42"/>
      <c r="B60" s="27"/>
      <c r="C60" s="36" t="str">
        <f t="shared" si="3"/>
        <v>0</v>
      </c>
      <c r="D60" s="36" t="str">
        <f t="shared" si="2"/>
        <v>0</v>
      </c>
      <c r="E60" s="27"/>
      <c r="F60" s="27"/>
    </row>
    <row r="61" spans="1:6" ht="15" customHeight="1" x14ac:dyDescent="0.25">
      <c r="A61" s="42"/>
      <c r="B61" s="27"/>
      <c r="C61" s="36" t="str">
        <f t="shared" si="3"/>
        <v>0</v>
      </c>
      <c r="D61" s="36" t="str">
        <f t="shared" si="2"/>
        <v>0</v>
      </c>
      <c r="E61" s="27"/>
      <c r="F61" s="27"/>
    </row>
    <row r="62" spans="1:6" ht="15" customHeight="1" x14ac:dyDescent="0.25">
      <c r="A62" s="42"/>
      <c r="B62" s="27"/>
      <c r="C62" s="36" t="str">
        <f t="shared" si="3"/>
        <v>0</v>
      </c>
      <c r="D62" s="36" t="str">
        <f t="shared" si="2"/>
        <v>0</v>
      </c>
      <c r="E62" s="27"/>
      <c r="F62" s="27"/>
    </row>
    <row r="63" spans="1:6" ht="15" customHeight="1" x14ac:dyDescent="0.25">
      <c r="A63" s="42"/>
      <c r="B63" s="27" t="s">
        <v>29</v>
      </c>
      <c r="C63" s="36" t="str">
        <f t="shared" si="3"/>
        <v>0</v>
      </c>
      <c r="D63" s="36" t="str">
        <f t="shared" si="2"/>
        <v>0</v>
      </c>
      <c r="E63" s="27"/>
      <c r="F63" s="27"/>
    </row>
    <row r="64" spans="1:6" ht="15" customHeight="1" thickBot="1" x14ac:dyDescent="0.3">
      <c r="A64" s="44"/>
      <c r="B64" s="34"/>
      <c r="C64" s="37" t="str">
        <f t="shared" si="3"/>
        <v>0</v>
      </c>
      <c r="D64" s="36" t="str">
        <f t="shared" si="2"/>
        <v>0</v>
      </c>
      <c r="E64" s="34"/>
      <c r="F64" s="34"/>
    </row>
    <row r="65" spans="1:6" ht="8.25" customHeight="1" x14ac:dyDescent="0.25">
      <c r="A65" s="32"/>
      <c r="B65" s="32"/>
      <c r="C65" s="32"/>
      <c r="D65" s="32"/>
      <c r="E65" s="32"/>
      <c r="F65" s="32"/>
    </row>
    <row r="66" spans="1:6" ht="8.25" customHeight="1" x14ac:dyDescent="0.25">
      <c r="A66" s="32"/>
      <c r="B66" s="32"/>
      <c r="C66" s="32"/>
      <c r="D66" s="32"/>
      <c r="E66" s="32"/>
      <c r="F66" s="32"/>
    </row>
    <row r="67" spans="1:6" ht="8.25" customHeight="1" x14ac:dyDescent="0.25">
      <c r="A67" s="32"/>
      <c r="B67" s="32"/>
      <c r="C67" s="32"/>
      <c r="D67" s="32"/>
      <c r="E67" s="32"/>
      <c r="F67" s="32"/>
    </row>
    <row r="69" spans="1:6" x14ac:dyDescent="0.25">
      <c r="A69" s="13" t="s">
        <v>30</v>
      </c>
    </row>
    <row r="70" spans="1:6" x14ac:dyDescent="0.25">
      <c r="A70" s="55"/>
      <c r="B70" s="56"/>
      <c r="C70" s="56"/>
      <c r="D70" s="56"/>
      <c r="E70" s="56"/>
      <c r="F70" s="57"/>
    </row>
    <row r="71" spans="1:6" x14ac:dyDescent="0.25">
      <c r="A71" s="58"/>
      <c r="B71" s="59"/>
      <c r="C71" s="59"/>
      <c r="D71" s="59"/>
      <c r="E71" s="59"/>
      <c r="F71" s="60"/>
    </row>
    <row r="72" spans="1:6" x14ac:dyDescent="0.25">
      <c r="A72" s="58"/>
      <c r="B72" s="59"/>
      <c r="C72" s="59"/>
      <c r="D72" s="59"/>
      <c r="E72" s="59"/>
      <c r="F72" s="60"/>
    </row>
    <row r="73" spans="1:6" x14ac:dyDescent="0.25">
      <c r="A73" s="58"/>
      <c r="B73" s="59"/>
      <c r="C73" s="59"/>
      <c r="D73" s="59"/>
      <c r="E73" s="59"/>
      <c r="F73" s="60"/>
    </row>
    <row r="74" spans="1:6" x14ac:dyDescent="0.25">
      <c r="A74" s="58"/>
      <c r="B74" s="59"/>
      <c r="C74" s="59"/>
      <c r="D74" s="59"/>
      <c r="E74" s="59"/>
      <c r="F74" s="60"/>
    </row>
    <row r="75" spans="1:6" x14ac:dyDescent="0.25">
      <c r="A75" s="58"/>
      <c r="B75" s="59"/>
      <c r="C75" s="59"/>
      <c r="D75" s="59"/>
      <c r="E75" s="59"/>
      <c r="F75" s="60"/>
    </row>
    <row r="76" spans="1:6" x14ac:dyDescent="0.25">
      <c r="A76" s="58"/>
      <c r="B76" s="59"/>
      <c r="C76" s="59"/>
      <c r="D76" s="59"/>
      <c r="E76" s="59"/>
      <c r="F76" s="60"/>
    </row>
    <row r="77" spans="1:6" x14ac:dyDescent="0.25">
      <c r="A77" s="58"/>
      <c r="B77" s="59"/>
      <c r="C77" s="59"/>
      <c r="D77" s="59"/>
      <c r="E77" s="59"/>
      <c r="F77" s="60"/>
    </row>
    <row r="78" spans="1:6" x14ac:dyDescent="0.25">
      <c r="A78" s="61"/>
      <c r="B78" s="62"/>
      <c r="C78" s="62"/>
      <c r="D78" s="62"/>
      <c r="E78" s="62"/>
      <c r="F78" s="63"/>
    </row>
    <row r="79" spans="1:6" x14ac:dyDescent="0.25">
      <c r="A79" s="52" t="s">
        <v>42</v>
      </c>
    </row>
    <row r="80" spans="1:6" ht="15.75" x14ac:dyDescent="0.25">
      <c r="A80" s="2" t="s">
        <v>43</v>
      </c>
      <c r="B80" s="2"/>
      <c r="C80" s="19"/>
      <c r="D80" s="31">
        <f>C19*C18*610</f>
        <v>610</v>
      </c>
      <c r="E80" s="19"/>
    </row>
    <row r="81" spans="1:6" ht="15.75" x14ac:dyDescent="0.25">
      <c r="A81" s="2" t="s">
        <v>44</v>
      </c>
      <c r="B81" s="2"/>
      <c r="C81" s="19"/>
      <c r="D81" s="31">
        <f>(B34*75+C34*135+D34*22+E34*120+B48*57+C48*102+D48*22+E48*90)</f>
        <v>623</v>
      </c>
    </row>
    <row r="82" spans="1:6" ht="15.75" x14ac:dyDescent="0.25">
      <c r="A82" s="2" t="s">
        <v>45</v>
      </c>
      <c r="B82" s="2"/>
      <c r="C82" s="2"/>
      <c r="D82" s="31">
        <f>E55*C55+E56*C56+E57*C57+E58*C58+E59*C59+E60*C60+E61*C61+E62*C62+E63*C63+E64*C64+F55*D55+F56*D56+F57*D57+F58*D58+F59*D59+F60*D60+F61*D61+F62*D62+F63*D63+F64*D64</f>
        <v>0</v>
      </c>
      <c r="E82" s="35"/>
    </row>
    <row r="83" spans="1:6" ht="18.75" x14ac:dyDescent="0.3">
      <c r="A83" s="1" t="s">
        <v>31</v>
      </c>
      <c r="B83" s="1"/>
      <c r="C83" s="45"/>
      <c r="D83" s="46">
        <f>SUM(D80:D82)</f>
        <v>1233</v>
      </c>
    </row>
    <row r="84" spans="1:6" ht="15.75" x14ac:dyDescent="0.25">
      <c r="A84" s="2"/>
      <c r="B84" s="2"/>
      <c r="C84" s="2"/>
      <c r="D84" s="2"/>
    </row>
    <row r="85" spans="1:6" ht="15.75" x14ac:dyDescent="0.25">
      <c r="A85" s="2" t="s">
        <v>32</v>
      </c>
      <c r="B85" s="2"/>
      <c r="C85" s="2"/>
      <c r="D85" s="2"/>
    </row>
    <row r="86" spans="1:6" ht="15.75" x14ac:dyDescent="0.25">
      <c r="A86" s="2"/>
    </row>
    <row r="87" spans="1:6" ht="15.75" x14ac:dyDescent="0.25">
      <c r="A87" s="2" t="s">
        <v>33</v>
      </c>
      <c r="B87" s="2"/>
      <c r="C87" s="2"/>
      <c r="D87" s="2"/>
      <c r="E87" s="2"/>
    </row>
    <row r="88" spans="1:6" ht="15.75" x14ac:dyDescent="0.25">
      <c r="A88" s="2"/>
      <c r="B88" s="2"/>
      <c r="C88" s="2"/>
      <c r="D88" s="2"/>
      <c r="E88" s="2"/>
    </row>
    <row r="89" spans="1:6" ht="15.75" customHeight="1" x14ac:dyDescent="0.25">
      <c r="A89" s="54" t="s">
        <v>34</v>
      </c>
      <c r="B89" s="54"/>
      <c r="C89" s="54"/>
      <c r="D89" s="54"/>
      <c r="E89" s="54"/>
      <c r="F89" s="54"/>
    </row>
    <row r="90" spans="1:6" ht="15.75" customHeight="1" x14ac:dyDescent="0.25">
      <c r="A90" s="54"/>
      <c r="B90" s="54"/>
      <c r="C90" s="54"/>
      <c r="D90" s="54"/>
      <c r="E90" s="54"/>
      <c r="F90" s="54"/>
    </row>
    <row r="91" spans="1:6" ht="15.75" x14ac:dyDescent="0.25">
      <c r="A91" s="2"/>
      <c r="B91" s="2"/>
      <c r="C91" s="2"/>
      <c r="D91" s="2"/>
      <c r="E91" s="2"/>
    </row>
    <row r="92" spans="1:6" ht="15.75" customHeight="1" x14ac:dyDescent="0.25">
      <c r="A92" s="53" t="s">
        <v>35</v>
      </c>
      <c r="B92" s="53"/>
      <c r="C92" s="53"/>
      <c r="D92" s="53"/>
      <c r="E92" s="53"/>
      <c r="F92" s="53"/>
    </row>
    <row r="93" spans="1:6" ht="15" customHeight="1" x14ac:dyDescent="0.25">
      <c r="A93" s="53"/>
      <c r="B93" s="53"/>
      <c r="C93" s="53"/>
      <c r="D93" s="53"/>
      <c r="E93" s="53"/>
      <c r="F93" s="53"/>
    </row>
  </sheetData>
  <sheetProtection selectLockedCells="1"/>
  <mergeCells count="8">
    <mergeCell ref="A92:F93"/>
    <mergeCell ref="A89:F90"/>
    <mergeCell ref="A70:F78"/>
    <mergeCell ref="D6:F6"/>
    <mergeCell ref="B8:F8"/>
    <mergeCell ref="B10:F10"/>
    <mergeCell ref="B11:F11"/>
    <mergeCell ref="B13:D13"/>
  </mergeCells>
  <dataValidations xWindow="423" yWindow="388" count="3">
    <dataValidation allowBlank="1" showErrorMessage="1" errorTitle="Stop" error="chybně zadané údaje" prompt="vyberte ze seznamu" sqref="C16"/>
    <dataValidation showErrorMessage="1" error="chybně zadané údaje" prompt="vyberte ze seznamu" sqref="C17"/>
    <dataValidation type="list" allowBlank="1" showInputMessage="1" showErrorMessage="1" error="chybně zadané údaje" prompt="vyberte ze seznamu" sqref="B55:B64">
      <formula1>DoplnkovaSluzba</formula1>
    </dataValidation>
  </dataValidations>
  <pageMargins left="0.39370078740157483" right="0.39370078740157483" top="0.78740157480314965" bottom="0.59055118110236227" header="0.31496062992125984" footer="0.31496062992125984"/>
  <pageSetup paperSize="9" orientation="portrait" verticalDpi="0" r:id="rId1"/>
  <headerFooter>
    <oddHeader xml:space="preserve">&amp;C&amp;"-,Tučné"
Vyšší odborná škola a Střední odborná škola Březnice, Rožmitálská 340&amp;"-,Obyčejné"
se sídlem : Rožmitálská 340; PSČ 262 72 Březnice
tel. : 318 682 961, e-mail: skola@sbrez.cz, stránky : www.sbrez.cz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77"/>
  <sheetViews>
    <sheetView workbookViewId="0">
      <selection activeCell="E25" sqref="E25"/>
    </sheetView>
  </sheetViews>
  <sheetFormatPr defaultRowHeight="15" x14ac:dyDescent="0.25"/>
  <cols>
    <col min="1" max="1" width="15" customWidth="1"/>
  </cols>
  <sheetData>
    <row r="1" spans="1:3" x14ac:dyDescent="0.25">
      <c r="A1" s="5"/>
      <c r="C1" t="s">
        <v>36</v>
      </c>
    </row>
    <row r="2" spans="1:3" x14ac:dyDescent="0.25">
      <c r="A2" s="5"/>
      <c r="C2" t="s">
        <v>37</v>
      </c>
    </row>
    <row r="3" spans="1:3" x14ac:dyDescent="0.25">
      <c r="A3" s="5"/>
      <c r="C3" t="s">
        <v>38</v>
      </c>
    </row>
    <row r="4" spans="1:3" x14ac:dyDescent="0.25">
      <c r="A4" s="5"/>
    </row>
    <row r="5" spans="1:3" x14ac:dyDescent="0.25">
      <c r="A5" s="5"/>
    </row>
    <row r="6" spans="1:3" x14ac:dyDescent="0.25">
      <c r="A6" s="5"/>
    </row>
    <row r="7" spans="1:3" x14ac:dyDescent="0.25">
      <c r="A7" s="5"/>
    </row>
    <row r="8" spans="1:3" x14ac:dyDescent="0.25">
      <c r="A8" s="5"/>
    </row>
    <row r="9" spans="1:3" x14ac:dyDescent="0.25">
      <c r="A9" s="5"/>
    </row>
    <row r="10" spans="1:3" x14ac:dyDescent="0.25">
      <c r="A10" s="5"/>
    </row>
    <row r="11" spans="1:3" x14ac:dyDescent="0.25">
      <c r="A11" s="5"/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DatumPrijezdu</vt:lpstr>
      <vt:lpstr>DoplnkovaSluzba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Lenka Peteláková</cp:lastModifiedBy>
  <cp:revision/>
  <cp:lastPrinted>2017-05-16T09:04:11Z</cp:lastPrinted>
  <dcterms:created xsi:type="dcterms:W3CDTF">2016-06-21T07:21:16Z</dcterms:created>
  <dcterms:modified xsi:type="dcterms:W3CDTF">2025-12-04T16:13:04Z</dcterms:modified>
</cp:coreProperties>
</file>